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ZC-digitaal loket\Begrotingen bij UBS 2022\"/>
    </mc:Choice>
  </mc:AlternateContent>
  <xr:revisionPtr revIDLastSave="0" documentId="8_{9BF56025-750B-439E-80AA-465C6DF83A18}" xr6:coauthVersionLast="47" xr6:coauthVersionMax="47" xr10:uidLastSave="{00000000-0000-0000-0000-000000000000}"/>
  <bookViews>
    <workbookView xWindow="-48" yWindow="-48" windowWidth="23136" windowHeight="12456"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<sst xmlns="http://schemas.openxmlformats.org/spreadsheetml/2006/main" count="279" uniqueCount="118">
  <si>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</si>
  <si>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</si>
  <si>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</si>
  <si>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</si>
  <si>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</si>
  <si>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</si>
  <si>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</si>
  <si>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</si>
  <si>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</si>
  <si>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</si>
  <si>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</si>
  <si>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</si>
  <si>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</si>
  <si>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</si>
  <si>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</si>
  <si>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</si>
  <si>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</si>
  <si>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</si>
  <si>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</si>
  <si>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</si>
  <si>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</si>
  <si>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</si>
  <si>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</si>
  <si>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</si>
  <si>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</si>
  <si>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</si>
  <si>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</si>
  <si>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</si>
  <si>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</si>
  <si>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</si>
  <si>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</si>
  <si>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</si>
  <si>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</si>
  <si>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</si>
  <si>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</si>
  <si>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</si>
  <si>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</si>
  <si>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</si>
  <si>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</si>
  <si>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</si>
  <si>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</si>
  <si>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</si>
  <si>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</si>
  <si>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</si>
  <si>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</si>
  <si>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</si>
  <si>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</si>
  <si>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</si>
  <si>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</si>
  <si>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</si>
  <si>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</si>
  <si>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</si>
  <si>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</si>
  <si>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</si>
  <si>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</si>
  <si>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</si>
  <si>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</si>
  <si>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</si>
  <si>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</si>
  <si>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</si>
  <si>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</si>
  <si>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</si>
  <si>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</si>
  <si>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</si>
  <si>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</si>
  <si>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</si>
  <si>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</si>
  <si>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</si>
  <si>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</si>
  <si>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</si>
  <si>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</si>
  <si>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</si>
  <si>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</si>
  <si>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</si>
  <si>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</si>
  <si>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</si>
  <si>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</si>
  <si>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</si>
  <si>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</si>
  <si>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</si>
  <si>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</si>
  <si>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</si>
  <si>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</si>
  <si>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</si>
  <si>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</si>
  <si>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</si>
  <si>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</si>
  <si>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</si>
  <si>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</si>
  <si>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</si>
  <si>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</si>
  <si>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</si>
  <si>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</si>
  <si>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</si>
  <si>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</si>
  <si>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</si>
  <si>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</si>
  <si>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</si>
  <si>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</si>
  <si>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</si>
  <si>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</si>
  <si>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</si>
  <si>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</si>
  <si>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</si>
  <si>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</si>
  <si>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</si>
  <si>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</si>
  <si>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</si>
  <si>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</si>
  <si>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</si>
  <si>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</si>
  <si>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</si>
  <si>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</si>
  <si>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</si>
  <si>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</si>
  <si>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 xml:space="preserve">Activiteit A: het uitvoeren een experiment, ter versterking van het professionele culturele aanbod in Overijssel binnen de culturele sector. </t>
  </si>
  <si>
    <t>Paragraaf 7.18 Experimenten powered by Cultuur</t>
  </si>
  <si>
    <t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</si>
</sst>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5.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292100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2963611</xdr:colOff>
      <xdr:row>48</xdr:row>
      <xdr:rowOff>52245</xdr:rowOff>
    </xdr:from>
    <xdr:to>
      <xdr:col>6</xdr:col>
      <xdr:colOff>247579</xdr:colOff>
      <xdr:row>50</xdr:row>
      <xdr:rowOff>14857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97111" y="9570895"/>
          <a:ext cx="2306818"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103045</xdr:rowOff>
    </xdr:from>
    <xdr:to>
      <xdr:col>6</xdr:col>
      <xdr:colOff>237785</xdr:colOff>
      <xdr:row>52</xdr:row>
      <xdr:rowOff>47321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87317" y="9875695"/>
          <a:ext cx="2306818"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53</xdr:row>
      <xdr:rowOff>26845</xdr:rowOff>
    </xdr:from>
    <xdr:to>
      <xdr:col>6</xdr:col>
      <xdr:colOff>237785</xdr:colOff>
      <xdr:row>54</xdr:row>
      <xdr:rowOff>117171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87317" y="10180495"/>
          <a:ext cx="2306818"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44450</xdr:colOff>
      <xdr:row>6</xdr:row>
      <xdr:rowOff>28995</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52245</xdr:rowOff>
    </xdr:from>
    <xdr:to>
      <xdr:col>11</xdr:col>
      <xdr:colOff>256409</xdr:colOff>
      <xdr:row>45</xdr:row>
      <xdr:rowOff>15571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4630" y="9285145"/>
          <a:ext cx="2890729"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45</xdr:row>
      <xdr:rowOff>103045</xdr:rowOff>
    </xdr:from>
    <xdr:to>
      <xdr:col>11</xdr:col>
      <xdr:colOff>256409</xdr:colOff>
      <xdr:row>47</xdr:row>
      <xdr:rowOff>53671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4630" y="9589945"/>
          <a:ext cx="2890729"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52245</xdr:rowOff>
    </xdr:from>
    <xdr:to>
      <xdr:col>7</xdr:col>
      <xdr:colOff>49421</xdr:colOff>
      <xdr:row>45</xdr:row>
      <xdr:rowOff>23305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32096" y="9285145"/>
          <a:ext cx="2081325" cy="2250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177908</xdr:colOff>
      <xdr:row>10</xdr:row>
      <xdr:rowOff>7339</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218938</xdr:colOff>
      <xdr:row>5</xdr:row>
      <xdr:rowOff>66538</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47124</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56</xdr:row>
      <xdr:rowOff>52245</xdr:rowOff>
    </xdr:from>
    <xdr:to>
      <xdr:col>10</xdr:col>
      <xdr:colOff>601872</xdr:colOff>
      <xdr:row>58</xdr:row>
      <xdr:rowOff>15571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3514245"/>
          <a:ext cx="2506775"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52245</xdr:rowOff>
    </xdr:from>
    <xdr:to>
      <xdr:col>7</xdr:col>
      <xdr:colOff>88053</xdr:colOff>
      <xdr:row>58</xdr:row>
      <xdr:rowOff>23305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806671" y="13514245"/>
          <a:ext cx="2256482" cy="2250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678468</xdr:colOff>
      <xdr:row>58</xdr:row>
      <xdr:rowOff>103045</xdr:rowOff>
    </xdr:from>
    <xdr:to>
      <xdr:col>7</xdr:col>
      <xdr:colOff>97578</xdr:colOff>
      <xdr:row>60</xdr:row>
      <xdr:rowOff>55055</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21468" y="13819045"/>
          <a:ext cx="2251210" cy="20601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47733</xdr:colOff>
      <xdr:row>9</xdr:row>
      <xdr:rowOff>48614</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52219</xdr:rowOff>
    </xdr:from>
    <xdr:to>
      <xdr:col>10</xdr:col>
      <xdr:colOff>238036</xdr:colOff>
      <xdr:row>45</xdr:row>
      <xdr:rowOff>14086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99319"/>
          <a:ext cx="2243648" cy="21586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52219</xdr:rowOff>
    </xdr:from>
    <xdr:to>
      <xdr:col>7</xdr:col>
      <xdr:colOff>66982</xdr:colOff>
      <xdr:row>45</xdr:row>
      <xdr:rowOff>22985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8095" y="8599319"/>
          <a:ext cx="2321137" cy="2247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103019</xdr:rowOff>
    </xdr:from>
    <xdr:to>
      <xdr:col>7</xdr:col>
      <xdr:colOff>66982</xdr:colOff>
      <xdr:row>47</xdr:row>
      <xdr:rowOff>53831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8095" y="8904119"/>
          <a:ext cx="2321137" cy="2048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48</xdr:row>
      <xdr:rowOff>26819</xdr:rowOff>
    </xdr:from>
    <xdr:to>
      <xdr:col>7</xdr:col>
      <xdr:colOff>66982</xdr:colOff>
      <xdr:row>49</xdr:row>
      <xdr:rowOff>119601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8095" y="9208919"/>
          <a:ext cx="2321137" cy="2197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52274</xdr:rowOff>
    </xdr:from>
    <xdr:to>
      <xdr:col>10</xdr:col>
      <xdr:colOff>238036</xdr:colOff>
      <xdr:row>45</xdr:row>
      <xdr:rowOff>2972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64424"/>
          <a:ext cx="2141475" cy="2046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52274</xdr:rowOff>
    </xdr:from>
    <xdr:to>
      <xdr:col>7</xdr:col>
      <xdr:colOff>67725</xdr:colOff>
      <xdr:row>45</xdr:row>
      <xdr:rowOff>23688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20938" y="8364424"/>
          <a:ext cx="2150437" cy="22541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103074</xdr:rowOff>
    </xdr:from>
    <xdr:to>
      <xdr:col>7</xdr:col>
      <xdr:colOff>67725</xdr:colOff>
      <xdr:row>47</xdr:row>
      <xdr:rowOff>62341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20938" y="8669224"/>
          <a:ext cx="2150437" cy="21326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48</xdr:row>
      <xdr:rowOff>26874</xdr:rowOff>
    </xdr:from>
    <xdr:to>
      <xdr:col>7</xdr:col>
      <xdr:colOff>67725</xdr:colOff>
      <xdr:row>49</xdr:row>
      <xdr:rowOff>118522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20938" y="8974024"/>
          <a:ext cx="2150437" cy="2186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52237</xdr:rowOff>
    </xdr:from>
    <xdr:to>
      <xdr:col>10</xdr:col>
      <xdr:colOff>238036</xdr:colOff>
      <xdr:row>50</xdr:row>
      <xdr:rowOff>15719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8806" y="9234337"/>
          <a:ext cx="2122680" cy="2174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103037</xdr:rowOff>
    </xdr:from>
    <xdr:to>
      <xdr:col>7</xdr:col>
      <xdr:colOff>67395</xdr:colOff>
      <xdr:row>52</xdr:row>
      <xdr:rowOff>53546</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9991" y="9539137"/>
          <a:ext cx="2315204" cy="2045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53</xdr:row>
      <xdr:rowOff>26837</xdr:rowOff>
    </xdr:from>
    <xdr:to>
      <xdr:col>7</xdr:col>
      <xdr:colOff>67395</xdr:colOff>
      <xdr:row>54</xdr:row>
      <xdr:rowOff>114884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9991" y="9843937"/>
          <a:ext cx="231520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52237</xdr:rowOff>
    </xdr:from>
    <xdr:to>
      <xdr:col>7</xdr:col>
      <xdr:colOff>67395</xdr:colOff>
      <xdr:row>50</xdr:row>
      <xdr:rowOff>23206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9991" y="9234337"/>
          <a:ext cx="2315204" cy="22496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25984</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45279</xdr:colOff>
      <xdr:row>9</xdr:row>
      <xdr:rowOff>31242</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217004</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103074</xdr:rowOff>
    </xdr:from>
    <xdr:to>
      <xdr:col>3</xdr:col>
      <xdr:colOff>2924589</xdr:colOff>
      <xdr:row>76</xdr:row>
      <xdr:rowOff>61513</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13751" y="13704774"/>
          <a:ext cx="2298288" cy="21243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26874</xdr:rowOff>
    </xdr:from>
    <xdr:to>
      <xdr:col>3</xdr:col>
      <xdr:colOff>2905539</xdr:colOff>
      <xdr:row>78</xdr:row>
      <xdr:rowOff>118523</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94701" y="14009574"/>
          <a:ext cx="2298288" cy="2186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8201" y="6930826"/>
          <a:ext cx="951298" cy="184985"/>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8201" y="6690319"/>
          <a:ext cx="95129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8201" y="6458818"/>
          <a:ext cx="951298" cy="18355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52274</xdr:rowOff>
    </xdr:from>
    <xdr:to>
      <xdr:col>3</xdr:col>
      <xdr:colOff>2867439</xdr:colOff>
      <xdr:row>74</xdr:row>
      <xdr:rowOff>23687</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6601" y="13399974"/>
          <a:ext cx="2298288" cy="22541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7" width="9"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116</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45" customHeight="1" x14ac:dyDescent="0.2">
      <c r="A22" s="153"/>
      <c r="B22" s="153"/>
      <c r="C22" s="157">
        <v>1</v>
      </c>
      <c r="D22" s="162" t="s">
        <v>115</v>
      </c>
      <c r="E22" s="146">
        <v>0.8</v>
      </c>
      <c r="F22" s="145">
        <v>10000</v>
      </c>
      <c r="G22" s="145">
        <v>15000</v>
      </c>
      <c r="H22" s="173">
        <f>Activiteiten[[#This Row],[Activiteit Nr.]]</f>
        <v>1</v>
      </c>
      <c r="I22" s="154"/>
      <c r="J22" s="153"/>
    </row>
    <row r="23" spans="1:10" s="155" customFormat="1" ht="47.55" customHeight="1" x14ac:dyDescent="0.2">
      <c r="A23" s="153"/>
      <c r="B23" s="153"/>
      <c r="C23" s="157">
        <v>2</v>
      </c>
      <c r="D23" s="162" t="s">
        <v>117</v>
      </c>
      <c r="E23" s="146">
        <v>0.8</v>
      </c>
      <c r="F23" s="145">
        <v>10000</v>
      </c>
      <c r="G23" s="145">
        <v>20000</v>
      </c>
      <c r="H23" s="173">
        <f>Activiteiten[[#This Row],[Activiteit Nr.]]</f>
        <v>2</v>
      </c>
      <c r="I23" s="154"/>
      <c r="J23" s="153"/>
    </row>
    <row r="24" spans="1:10" s="155" customFormat="1" ht="72"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Paragraaf 7.18 Experimenten powered by Cultuur</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116</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34.049999999999997" customHeight="1" x14ac:dyDescent="0.2">
      <c r="C26" s="104">
        <f>IF(Beginpagina!$C$22=0,"",Beginpagina!$C$22)</f>
        <v>1</v>
      </c>
      <c r="D26" s="255" t="str">
        <f>IF(Beginpagina!D22=0,"",Beginpagina!D22)</f>
        <v xml:space="preserve">Activiteit A: het uitvoeren een experiment, ter versterking van het professionele culturele aanbod in Overijssel binnen de culturele sector.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15000</v>
      </c>
      <c r="O26" s="251">
        <f t="shared" ref="O26:O30" si="1">IFERROR((IF(N26&gt;L26,N26-L26,0)),"")</f>
        <v>15000</v>
      </c>
      <c r="P26" s="251"/>
    </row>
    <row r="27" spans="1:19" ht="41.55" customHeight="1" x14ac:dyDescent="0.2">
      <c r="C27" s="104">
        <f>IF(Beginpagina!$C$23=0,"",Beginpagina!$C$23)</f>
        <v>2</v>
      </c>
      <c r="D27" s="255"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f>_xlfn.IFNA(VLOOKUP(C27,Beginpagina!C23:G28,5,0),"")</f>
        <v>20000</v>
      </c>
      <c r="O27" s="251">
        <f t="shared" si="1"/>
        <v>20000</v>
      </c>
      <c r="P27" s="251"/>
    </row>
    <row r="28" spans="1:19" ht="45"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3</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7.18 Experimenten powered by Cultuur</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25"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116</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46.5" customHeight="1" x14ac:dyDescent="0.2">
      <c r="C39" s="49">
        <f>IF(Beginpagina!$C$22=0,"",Beginpagina!$C$22)</f>
        <v>1</v>
      </c>
      <c r="D39" s="259" t="str">
        <f>IF(Beginpagina!D22=0,"",Beginpagina!D22)</f>
        <v xml:space="preserve">Activiteit A: het uitvoeren een experiment, ter versterking van het professionele culturele aanbod in Overijssel binnen de culturele sector.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15000</v>
      </c>
      <c r="L39" s="251">
        <f t="shared" ref="L39:L41" si="0">IFERROR((IF(K39&gt;I39,K39-I39,0)),"")</f>
        <v>15000</v>
      </c>
      <c r="M39" s="251"/>
      <c r="N39" s="25"/>
    </row>
    <row r="40" spans="1:19" ht="43.05" customHeight="1" x14ac:dyDescent="0.2">
      <c r="C40" s="49">
        <f>IF(Beginpagina!$C$23=0,"",Beginpagina!$C$23)</f>
        <v>2</v>
      </c>
      <c r="D40" s="259"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f>_xlfn.IFNA(VLOOKUP(C40,Beginpagina!$C$21:$G$26,5,0),"")</f>
        <v>20000</v>
      </c>
      <c r="L40" s="251">
        <f t="shared" si="0"/>
        <v>20000</v>
      </c>
      <c r="M40" s="251"/>
      <c r="N40" s="25"/>
    </row>
    <row r="41" spans="1:19" ht="76.95"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3</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7.18 Experimenten powered by Cultuur</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Activiteit A: het uitvoeren een experiment, ter versterking van het professionele culturele aanbod in Overijssel binnen de culturele sector.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15000</v>
      </c>
      <c r="M26" s="251">
        <f t="shared" ref="M26:M30" si="0">IFERROR((IF(L26&gt;J26,L26-J26,0)),"")</f>
        <v>15000</v>
      </c>
      <c r="N26" s="251"/>
      <c r="O26" s="25"/>
    </row>
    <row r="27" spans="1:19" ht="18" customHeight="1" x14ac:dyDescent="0.2">
      <c r="C27" s="49">
        <f>IF(Beginpagina!$C$23=0,"",Beginpagina!$C$23)</f>
        <v>2</v>
      </c>
      <c r="D27" s="261"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f>_xlfn.IFNA(VLOOKUP(C27,Beginpagina!$C$21:$G$26,5,0),"")</f>
        <v>20000</v>
      </c>
      <c r="M27" s="251">
        <f t="shared" si="0"/>
        <v>20000</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3</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7.18 Experimenten powered by Cultuur</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116</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Activiteit A: het uitvoeren een experiment, ter versterking van het professionele culturele aanbod in Overijssel binnen de culturele sector.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15000</v>
      </c>
      <c r="M26" s="251">
        <f t="shared" ref="M26:M29" si="0">IFERROR((IF(L26&gt;J26,L26-J26,0)),"")</f>
        <v>15000</v>
      </c>
      <c r="N26" s="251"/>
      <c r="O26" s="25"/>
    </row>
    <row r="27" spans="1:19" ht="18" customHeight="1" x14ac:dyDescent="0.2">
      <c r="A27" s="3"/>
      <c r="B27" s="3"/>
      <c r="C27" s="49">
        <f>IF(Beginpagina!$C$23=0,"",Beginpagina!$C$23)</f>
        <v>2</v>
      </c>
      <c r="D27" s="259"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20000</v>
      </c>
      <c r="M27" s="251">
        <f t="shared" si="0"/>
        <v>20000</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3</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7.18 Experimenten powered by Cultuur</v>
      </c>
      <c r="D61" s="56"/>
      <c r="E61" s="56"/>
      <c r="F61" s="56"/>
      <c r="G61" s="56"/>
      <c r="H61" s="57"/>
      <c r="I61" s="57"/>
      <c r="J61" s="57"/>
      <c r="K61" s="65"/>
      <c r="L61" s="65"/>
      <c r="M61" s="65" t="s">
        <v>25</v>
      </c>
      <c r="N61" s="59"/>
      <c r="O61" s="13"/>
    </row>
  </sheetData>
  <sheetProtection deleteRows="0"/>
  <mergeCells count="20">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116</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Activiteit A: het uitvoeren een experiment, ter versterking van het professionele culturele aanbod in Overijssel binnen de culturele sector.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15000</v>
      </c>
      <c r="M26" s="251">
        <f t="shared" ref="M26:M29" si="0">IFERROR((IF(L26&gt;J26,L26-J26,0)),"")</f>
        <v>15000</v>
      </c>
      <c r="N26" s="251"/>
      <c r="O26" s="25"/>
    </row>
    <row r="27" spans="1:19" ht="18" customHeight="1" x14ac:dyDescent="0.2">
      <c r="A27" s="3"/>
      <c r="B27" s="3"/>
      <c r="C27" s="49">
        <f>IF(Beginpagina!$C$23=0,"",Beginpagina!$C$23)</f>
        <v>2</v>
      </c>
      <c r="D27" s="259"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20000</v>
      </c>
      <c r="M27" s="251">
        <f t="shared" si="0"/>
        <v>20000</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3</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7.18 Experimenten powered by Cultuur</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116</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Activiteit A: het uitvoeren een experiment, ter versterking van het professionele culturele aanbod in Overijssel binnen de culturele sector.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15000</v>
      </c>
      <c r="M31" s="266">
        <f>IFERROR((IF(L31&gt;J31,L31-J31,0)),"")</f>
        <v>15000</v>
      </c>
      <c r="N31" s="266"/>
      <c r="O31" s="25"/>
    </row>
    <row r="32" spans="1:22" ht="18" customHeight="1" x14ac:dyDescent="0.2">
      <c r="A32" s="3"/>
      <c r="B32" s="3"/>
      <c r="C32" s="41">
        <f>IF(Beginpagina!$C$23=0,"",Beginpagina!$C$23)</f>
        <v>2</v>
      </c>
      <c r="D32" s="265"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f>_xlfn.IFNA(VLOOKUP(C32,Beginpagina!$C$21:$G$26,5,0),"")</f>
        <v>20000</v>
      </c>
      <c r="M32" s="266">
        <f>IFERROR((IF(L32&gt;J32,L32-J32,0)),"")</f>
        <v>20000</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3</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7.18 Experimenten powered by Cultuur</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A15" sqref="A15"/>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116</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42" customHeight="1" x14ac:dyDescent="0.2">
      <c r="A12" s="13"/>
      <c r="B12" s="13"/>
      <c r="C12" s="141">
        <f>IF(Beginpagina!$C$22=0,"",Beginpagina!$C$22)</f>
        <v>1</v>
      </c>
      <c r="D12" s="140" t="str">
        <f>IF(Beginpagina!$D$22=0,"",Beginpagina!$D$22)</f>
        <v xml:space="preserve">Activiteit A: het uitvoeren een experiment, ter versterking van het professionele culturele aanbod in Overijssel binnen de culturele sector.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15000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40.049999999999997" customHeight="1" x14ac:dyDescent="0.2">
      <c r="A13" s="13"/>
      <c r="B13" s="13"/>
      <c r="C13" s="141">
        <f>IF(Beginpagina!$C$23=0,"",Beginpagina!$C$23)</f>
        <v>2</v>
      </c>
      <c r="D13" s="140" t="str">
        <f>IF(Beginpagina!$D$23=0,"",Beginpagina!$D$23)</f>
        <v xml:space="preserve">Activiteit B: het uitvoeren een experiment, ter versterking van het professionele culturele aanbod in Overijssel binnen een cross-over met de volgende sectoren of maatschappelijke vraagstukken: vrijetijdseconomie, economie, mobiliteit, leefbaar platteland, energietransitie, natuur, milieu, landschap en landbouw.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f>_xlfn.IFNA(VLOOKUP(C13,Beginpagina!$C$21:$G$26,5,0),"")</f>
        <v>20000</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4" spans="1:14" s="70" customFormat="1" ht="65.55"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Paragraaf 7.18 Experimenten powered by Cultuur</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Broekhof, AJMA (Angela)</cp:lastModifiedBy>
  <cp:lastPrinted>2019-09-12T09:53:41Z</cp:lastPrinted>
  <dcterms:created xsi:type="dcterms:W3CDTF">2019-01-24T13:06:28Z</dcterms:created>
  <dcterms:modified xsi:type="dcterms:W3CDTF">2024-02-15T13:21:00Z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2024-02-15T12:44:52Z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e1e4ca02-605b-4c27-ba7d-81a6b5fccc59</vt:lpwstr>
  </property>
  <property fmtid="{D5CDD505-2E9C-101B-9397-08002B2CF9AE}" pid="8" name="MSIP_Label_1f7c1374-3856-4efe-8a20-c736d592c69d_ContentBits">
    <vt:lpwstr>0</vt:lpwstr>
  </property>
</Properties>
</file>