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8_{89BD2A79-98CD-43A2-8DA6-F0D91E532C20}"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<sst xmlns="http://schemas.openxmlformats.org/spreadsheetml/2006/main" count="279" uniqueCount="118">
  <si>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</si>
  <si>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</si>
  <si>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</si>
  <si>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</si>
  <si>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</si>
  <si>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</si>
  <si>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</si>
  <si>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</si>
  <si>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</si>
  <si>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</si>
  <si>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</si>
  <si>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</si>
  <si>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</si>
  <si>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</si>
  <si>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</si>
  <si>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</si>
  <si>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</si>
  <si>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</si>
  <si>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</si>
  <si>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</si>
  <si>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</si>
  <si>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</si>
  <si>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</si>
  <si>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</si>
  <si>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</si>
  <si>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</si>
  <si>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</si>
  <si>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</si>
  <si>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</si>
  <si>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</si>
  <si>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</si>
  <si>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</si>
  <si>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</si>
  <si>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</si>
  <si>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</si>
  <si>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</si>
  <si>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</si>
  <si>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</si>
  <si>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</si>
  <si>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</si>
  <si>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</si>
  <si>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</si>
  <si>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</si>
  <si>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</si>
  <si>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</si>
  <si>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</si>
  <si>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</si>
  <si>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</si>
  <si>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</si>
  <si>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</si>
  <si>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</si>
  <si>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</si>
  <si>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</si>
  <si>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</si>
  <si>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</si>
  <si>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</si>
  <si>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</si>
  <si>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</si>
  <si>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</si>
  <si>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</si>
  <si>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</si>
  <si>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</si>
  <si>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</si>
  <si>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</si>
  <si>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</si>
  <si>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</si>
  <si>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</si>
  <si>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</si>
  <si>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</si>
  <si>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</si>
  <si>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</si>
  <si>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</si>
  <si>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</si>
  <si>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</si>
  <si>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</si>
  <si>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</si>
  <si>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</si>
  <si>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</si>
  <si>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</si>
  <si>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</si>
  <si>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</si>
  <si>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</si>
  <si>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</si>
  <si>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</si>
  <si>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</si>
  <si>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</si>
  <si>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</si>
  <si>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</si>
  <si>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</si>
  <si>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</si>
  <si>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</si>
  <si>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</si>
  <si>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</si>
  <si>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</si>
  <si>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</si>
  <si>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</si>
  <si>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</si>
  <si>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</si>
  <si>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</si>
  <si>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</si>
  <si>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</si>
  <si>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</si>
  <si>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</si>
  <si>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</si>
  <si>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</si>
  <si>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</si>
  <si>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</si>
  <si>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</si>
  <si>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</si>
  <si>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</si>
  <si>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</si>
  <si>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</si>
  <si>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</si>
  <si>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</si>
  <si>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</si>
  <si>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4.3 Natuur en Samenleving 2.0</t>
  </si>
  <si>
    <t>Relatie tussen kinderen en natuur versterken/vergroten óf de natuurwaarde vergroten in- en van de bebouwde omgeving of van randen van steden en dorpen óf die een bijdrage leveren aan de beleving van natuur bij doelgroepen die zorg nodig hebben óf procesondersteuning bij het tot stand brengen van een bewonersplan</t>
  </si>
  <si>
    <t>Doorontwikkeling bestaande Groene Lopers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</si>
</sst>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295275</xdr:colOff>
      <xdr:row>5</xdr:row>
      <xdr:rowOff>25984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164592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220179</xdr:colOff>
      <xdr:row>5</xdr:row>
      <xdr:rowOff>30095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2960436</xdr:colOff>
      <xdr:row>48</xdr:row>
      <xdr:rowOff>58595</xdr:rowOff>
    </xdr:from>
    <xdr:to>
      <xdr:col>6</xdr:col>
      <xdr:colOff>247579</xdr:colOff>
      <xdr:row>50</xdr:row>
      <xdr:rowOff>21207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84411" y="8231045"/>
          <a:ext cx="2316343"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115745</xdr:rowOff>
    </xdr:from>
    <xdr:to>
      <xdr:col>6</xdr:col>
      <xdr:colOff>240960</xdr:colOff>
      <xdr:row>52</xdr:row>
      <xdr:rowOff>60021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77792" y="8535845"/>
          <a:ext cx="2316343" cy="1919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53</xdr:row>
      <xdr:rowOff>49070</xdr:rowOff>
    </xdr:from>
    <xdr:to>
      <xdr:col>6</xdr:col>
      <xdr:colOff>240960</xdr:colOff>
      <xdr:row>55</xdr:row>
      <xdr:rowOff>11554</xdr:rowOff>
    </xdr:to>
    <xdr:sp macro="" textlink="">
      <xdr:nvSpPr>
        <xdr:cNvPr id="36" name="ga naar Vrijwilligersvergoeding">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277792" y="8840645"/>
          <a:ext cx="2316343" cy="2101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55</xdr:row>
      <xdr:rowOff>106220</xdr:rowOff>
    </xdr:from>
    <xdr:to>
      <xdr:col>6</xdr:col>
      <xdr:colOff>240960</xdr:colOff>
      <xdr:row>57</xdr:row>
      <xdr:rowOff>69546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77792" y="9145445"/>
          <a:ext cx="23163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143805</xdr:colOff>
      <xdr:row>43</xdr:row>
      <xdr:rowOff>58595</xdr:rowOff>
    </xdr:from>
    <xdr:to>
      <xdr:col>11</xdr:col>
      <xdr:colOff>259584</xdr:colOff>
      <xdr:row>45</xdr:row>
      <xdr:rowOff>21921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1455" y="8412020"/>
          <a:ext cx="2887554"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143805</xdr:colOff>
      <xdr:row>45</xdr:row>
      <xdr:rowOff>115745</xdr:rowOff>
    </xdr:from>
    <xdr:to>
      <xdr:col>11</xdr:col>
      <xdr:colOff>259584</xdr:colOff>
      <xdr:row>47</xdr:row>
      <xdr:rowOff>68686</xdr:rowOff>
    </xdr:to>
    <xdr:sp macro="" textlink="">
      <xdr:nvSpPr>
        <xdr:cNvPr id="22" name="ga naar Vrijwilligersvergoeding">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01455" y="8716820"/>
          <a:ext cx="2887554" cy="20059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143805</xdr:colOff>
      <xdr:row>48</xdr:row>
      <xdr:rowOff>49070</xdr:rowOff>
    </xdr:from>
    <xdr:to>
      <xdr:col>11</xdr:col>
      <xdr:colOff>259584</xdr:colOff>
      <xdr:row>50</xdr:row>
      <xdr:rowOff>2871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1455" y="9021620"/>
          <a:ext cx="2887554" cy="20145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162021</xdr:colOff>
      <xdr:row>43</xdr:row>
      <xdr:rowOff>58595</xdr:rowOff>
    </xdr:from>
    <xdr:to>
      <xdr:col>7</xdr:col>
      <xdr:colOff>46246</xdr:colOff>
      <xdr:row>45</xdr:row>
      <xdr:rowOff>26480</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28921" y="8412020"/>
          <a:ext cx="2074975"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162022</xdr:colOff>
      <xdr:row>58</xdr:row>
      <xdr:rowOff>115745</xdr:rowOff>
    </xdr:from>
    <xdr:to>
      <xdr:col>10</xdr:col>
      <xdr:colOff>598697</xdr:colOff>
      <xdr:row>60</xdr:row>
      <xdr:rowOff>79071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345845"/>
          <a:ext cx="2503600"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58595</xdr:rowOff>
    </xdr:from>
    <xdr:to>
      <xdr:col>7</xdr:col>
      <xdr:colOff>84878</xdr:colOff>
      <xdr:row>58</xdr:row>
      <xdr:rowOff>26480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97146" y="12041045"/>
          <a:ext cx="2259657"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675293</xdr:colOff>
      <xdr:row>58</xdr:row>
      <xdr:rowOff>115745</xdr:rowOff>
    </xdr:from>
    <xdr:to>
      <xdr:col>7</xdr:col>
      <xdr:colOff>97578</xdr:colOff>
      <xdr:row>60</xdr:row>
      <xdr:rowOff>64580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08768" y="12345845"/>
          <a:ext cx="2260735" cy="19648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120650</xdr:colOff>
      <xdr:row>56</xdr:row>
      <xdr:rowOff>58595</xdr:rowOff>
    </xdr:from>
    <xdr:to>
      <xdr:col>10</xdr:col>
      <xdr:colOff>563675</xdr:colOff>
      <xdr:row>58</xdr:row>
      <xdr:rowOff>26207</xdr:rowOff>
    </xdr:to>
    <xdr:sp macro="" textlink="">
      <xdr:nvSpPr>
        <xdr:cNvPr id="15" name="ga naar Vrijwilligersvergoeding">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4092575" y="12041045"/>
          <a:ext cx="2509950" cy="215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67320</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143863</xdr:colOff>
      <xdr:row>43</xdr:row>
      <xdr:rowOff>58569</xdr:rowOff>
    </xdr:from>
    <xdr:to>
      <xdr:col>10</xdr:col>
      <xdr:colOff>241211</xdr:colOff>
      <xdr:row>45</xdr:row>
      <xdr:rowOff>20436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45344"/>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638270</xdr:colOff>
      <xdr:row>43</xdr:row>
      <xdr:rowOff>58569</xdr:rowOff>
    </xdr:from>
    <xdr:to>
      <xdr:col>7</xdr:col>
      <xdr:colOff>63807</xdr:colOff>
      <xdr:row>45</xdr:row>
      <xdr:rowOff>26160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1745" y="8545344"/>
          <a:ext cx="2321137" cy="21524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638270</xdr:colOff>
      <xdr:row>45</xdr:row>
      <xdr:rowOff>115719</xdr:rowOff>
    </xdr:from>
    <xdr:to>
      <xdr:col>7</xdr:col>
      <xdr:colOff>63807</xdr:colOff>
      <xdr:row>47</xdr:row>
      <xdr:rowOff>69706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1745" y="8850144"/>
          <a:ext cx="2321137" cy="2016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638270</xdr:colOff>
      <xdr:row>48</xdr:row>
      <xdr:rowOff>49044</xdr:rowOff>
    </xdr:from>
    <xdr:to>
      <xdr:col>7</xdr:col>
      <xdr:colOff>63807</xdr:colOff>
      <xdr:row>50</xdr:row>
      <xdr:rowOff>8476</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1745" y="9154944"/>
          <a:ext cx="2321137" cy="2070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196958</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144436</xdr:colOff>
      <xdr:row>43</xdr:row>
      <xdr:rowOff>58624</xdr:rowOff>
    </xdr:from>
    <xdr:to>
      <xdr:col>10</xdr:col>
      <xdr:colOff>241211</xdr:colOff>
      <xdr:row>45</xdr:row>
      <xdr:rowOff>12497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16799"/>
          <a:ext cx="2144650" cy="20152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638263</xdr:colOff>
      <xdr:row>43</xdr:row>
      <xdr:rowOff>58624</xdr:rowOff>
    </xdr:from>
    <xdr:to>
      <xdr:col>7</xdr:col>
      <xdr:colOff>64550</xdr:colOff>
      <xdr:row>45</xdr:row>
      <xdr:rowOff>26863</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14588" y="8316799"/>
          <a:ext cx="2150437" cy="2158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638263</xdr:colOff>
      <xdr:row>45</xdr:row>
      <xdr:rowOff>115774</xdr:rowOff>
    </xdr:from>
    <xdr:to>
      <xdr:col>7</xdr:col>
      <xdr:colOff>64550</xdr:colOff>
      <xdr:row>47</xdr:row>
      <xdr:rowOff>75041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14588" y="8621599"/>
          <a:ext cx="215043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638263</xdr:colOff>
      <xdr:row>48</xdr:row>
      <xdr:rowOff>49099</xdr:rowOff>
    </xdr:from>
    <xdr:to>
      <xdr:col>7</xdr:col>
      <xdr:colOff>64550</xdr:colOff>
      <xdr:row>50</xdr:row>
      <xdr:rowOff>7397</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14588" y="8926399"/>
          <a:ext cx="2150437" cy="2059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639435</xdr:colOff>
      <xdr:row>50</xdr:row>
      <xdr:rowOff>106249</xdr:rowOff>
    </xdr:from>
    <xdr:to>
      <xdr:col>7</xdr:col>
      <xdr:colOff>64550</xdr:colOff>
      <xdr:row>52</xdr:row>
      <xdr:rowOff>66443</xdr:rowOff>
    </xdr:to>
    <xdr:sp macro="" textlink="">
      <xdr:nvSpPr>
        <xdr:cNvPr id="26" name="terug naar Vrijwilligersvergoeding">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715760" y="9231199"/>
          <a:ext cx="214926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144181</xdr:colOff>
      <xdr:row>48</xdr:row>
      <xdr:rowOff>58587</xdr:rowOff>
    </xdr:from>
    <xdr:to>
      <xdr:col>10</xdr:col>
      <xdr:colOff>241211</xdr:colOff>
      <xdr:row>50</xdr:row>
      <xdr:rowOff>22069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5631" y="9202587"/>
          <a:ext cx="2125855"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638266</xdr:colOff>
      <xdr:row>50</xdr:row>
      <xdr:rowOff>115737</xdr:rowOff>
    </xdr:from>
    <xdr:to>
      <xdr:col>7</xdr:col>
      <xdr:colOff>64220</xdr:colOff>
      <xdr:row>52</xdr:row>
      <xdr:rowOff>69421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3641" y="9507387"/>
          <a:ext cx="2312029" cy="2013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638266</xdr:colOff>
      <xdr:row>53</xdr:row>
      <xdr:rowOff>49062</xdr:rowOff>
    </xdr:from>
    <xdr:to>
      <xdr:col>7</xdr:col>
      <xdr:colOff>64220</xdr:colOff>
      <xdr:row>55</xdr:row>
      <xdr:rowOff>10109</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3641" y="9812187"/>
          <a:ext cx="2312029" cy="2086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639908</xdr:colOff>
      <xdr:row>55</xdr:row>
      <xdr:rowOff>106212</xdr:rowOff>
    </xdr:from>
    <xdr:to>
      <xdr:col>7</xdr:col>
      <xdr:colOff>65862</xdr:colOff>
      <xdr:row>57</xdr:row>
      <xdr:rowOff>76784</xdr:rowOff>
    </xdr:to>
    <xdr:sp macro="" textlink="">
      <xdr:nvSpPr>
        <xdr:cNvPr id="15" name="terug naar Vrijwilligersvergoeding">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735283" y="10116987"/>
          <a:ext cx="2312029" cy="21822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638266</xdr:colOff>
      <xdr:row>48</xdr:row>
      <xdr:rowOff>58587</xdr:rowOff>
    </xdr:from>
    <xdr:to>
      <xdr:col>7</xdr:col>
      <xdr:colOff>64220</xdr:colOff>
      <xdr:row>50</xdr:row>
      <xdr:rowOff>26381</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3641" y="9202587"/>
          <a:ext cx="2312029" cy="2154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115775</xdr:rowOff>
    </xdr:from>
    <xdr:to>
      <xdr:col>3</xdr:col>
      <xdr:colOff>2921414</xdr:colOff>
      <xdr:row>76</xdr:row>
      <xdr:rowOff>74214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07401" y="12479225"/>
          <a:ext cx="2295113"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49100</xdr:rowOff>
    </xdr:from>
    <xdr:to>
      <xdr:col>3</xdr:col>
      <xdr:colOff>2902364</xdr:colOff>
      <xdr:row>79</xdr:row>
      <xdr:rowOff>7399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88351" y="12784025"/>
          <a:ext cx="2295113"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2201" y="6345356"/>
          <a:ext cx="991938" cy="18181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577850</xdr:colOff>
      <xdr:row>79</xdr:row>
      <xdr:rowOff>106251</xdr:rowOff>
    </xdr:from>
    <xdr:to>
      <xdr:col>3</xdr:col>
      <xdr:colOff>2866815</xdr:colOff>
      <xdr:row>81</xdr:row>
      <xdr:rowOff>75970</xdr:rowOff>
    </xdr:to>
    <xdr:sp macro="" textlink="">
      <xdr:nvSpPr>
        <xdr:cNvPr id="36" name="terug naar Vrijwilligersvergoeding">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758950" y="13088826"/>
          <a:ext cx="2288965" cy="21736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2201" y="6098499"/>
          <a:ext cx="99193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2201" y="5869538"/>
          <a:ext cx="99193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58625</xdr:rowOff>
    </xdr:from>
    <xdr:to>
      <xdr:col>3</xdr:col>
      <xdr:colOff>2864264</xdr:colOff>
      <xdr:row>74</xdr:row>
      <xdr:rowOff>26863</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0251" y="12174425"/>
          <a:ext cx="2295113" cy="21588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7" width="9"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71.5" customHeight="1" x14ac:dyDescent="0.2">
      <c r="A22" s="153"/>
      <c r="B22" s="153"/>
      <c r="C22" s="157">
        <v>1</v>
      </c>
      <c r="D22" s="162" t="s">
        <v>116</v>
      </c>
      <c r="E22" s="146">
        <v>0.5</v>
      </c>
      <c r="F22" s="145">
        <v>5000</v>
      </c>
      <c r="G22" s="145">
        <v>30000</v>
      </c>
      <c r="H22" s="173">
        <f>Activiteiten[[#This Row],[Activiteit Nr.]]</f>
        <v>1</v>
      </c>
      <c r="I22" s="154"/>
      <c r="J22" s="153"/>
    </row>
    <row r="23" spans="1:10" s="155" customFormat="1" ht="26.5" customHeight="1" x14ac:dyDescent="0.2">
      <c r="A23" s="153"/>
      <c r="B23" s="153"/>
      <c r="C23" s="157">
        <v>2</v>
      </c>
      <c r="D23" s="162" t="s">
        <v>117</v>
      </c>
      <c r="E23" s="146">
        <v>0.5</v>
      </c>
      <c r="F23" s="145">
        <v>5000</v>
      </c>
      <c r="G23" s="145">
        <v>20000</v>
      </c>
      <c r="H23" s="173">
        <f>Activiteiten[[#This Row],[Activiteit Nr.]]</f>
        <v>2</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4.3 Natuur en Samenleving 2.0</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 x14ac:dyDescent="0.2">
      <c r="C25" s="63" t="s">
        <v>37</v>
      </c>
      <c r="D25" s="63" t="s">
        <v>0</v>
      </c>
      <c r="E25" s="63"/>
      <c r="F25" s="63"/>
      <c r="G25" s="63"/>
      <c r="H25" s="63"/>
      <c r="I25" s="63"/>
      <c r="J25" s="63"/>
      <c r="K25" s="63"/>
      <c r="L25" s="250" t="s">
        <v>102</v>
      </c>
      <c r="M25" s="250"/>
      <c r="N25" s="82" t="s">
        <v>48</v>
      </c>
      <c r="O25" s="250" t="s">
        <v>49</v>
      </c>
      <c r="P25" s="250"/>
    </row>
    <row r="26" spans="1:19" ht="47.5" customHeight="1" x14ac:dyDescent="0.2">
      <c r="C26" s="104">
        <f>IF(Beginpagina!$C$22=0,"",Beginpagina!$C$22)</f>
        <v>1</v>
      </c>
      <c r="D26" s="255" t="str">
        <f>IF(Beginpagina!D22=0,"",Beginpagina!D22)</f>
        <v>Relatie tussen kinderen en natuur versterken/vergroten óf de natuurwaarde vergroten in- en van de bebouwde omgeving of van randen van steden en dorpen óf die een bijdrage leveren aan de beleving van natuur bij doelgroepen die zorg nodig hebben óf procesondersteuning bij het tot stand brengen van een bewonersplan</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30000</v>
      </c>
      <c r="O26" s="251">
        <f t="shared" ref="O26:O30" si="1">IFERROR((IF(N26&gt;L26,N26-L26,0)),"")</f>
        <v>30000</v>
      </c>
      <c r="P26" s="251"/>
    </row>
    <row r="27" spans="1:19" ht="18" customHeight="1" x14ac:dyDescent="0.2">
      <c r="C27" s="104">
        <f>IF(Beginpagina!$C$23=0,"",Beginpagina!$C$23)</f>
        <v>2</v>
      </c>
      <c r="D27" s="255" t="str">
        <f>IF(Beginpagina!D23=0,"",Beginpagina!D23)</f>
        <v>Doorontwikkeling bestaande Groene Lopers</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f>_xlfn.IFNA(VLOOKUP(C27,Beginpagina!C23:G28,5,0),"")</f>
        <v>20000</v>
      </c>
      <c r="O27" s="251">
        <f t="shared" si="1"/>
        <v>20000</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3</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56" t="s">
        <v>84</v>
      </c>
      <c r="D34" s="256"/>
      <c r="E34" s="256"/>
      <c r="F34" s="256"/>
      <c r="G34" s="256"/>
      <c r="H34" s="256"/>
      <c r="I34" s="256"/>
      <c r="J34" s="256"/>
      <c r="K34" s="55"/>
      <c r="L34" s="55"/>
      <c r="M34" s="49"/>
      <c r="N34" s="84"/>
      <c r="O34" s="21"/>
      <c r="P34" s="21"/>
      <c r="Q34" s="21"/>
    </row>
    <row r="35" spans="3:19" ht="10.5" customHeight="1" x14ac:dyDescent="0.25">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 x14ac:dyDescent="0.2">
      <c r="C37" s="256"/>
      <c r="D37" s="256"/>
      <c r="E37" s="256"/>
      <c r="F37" s="256"/>
      <c r="G37" s="256"/>
      <c r="H37" s="256"/>
      <c r="I37" s="256"/>
      <c r="J37" s="256"/>
      <c r="M37" s="49"/>
      <c r="N37" s="84"/>
      <c r="O37" s="25"/>
      <c r="P37" s="25"/>
      <c r="Q37" s="25"/>
    </row>
    <row r="38" spans="3:19" ht="10" x14ac:dyDescent="0.2">
      <c r="C38" s="256"/>
      <c r="D38" s="256"/>
      <c r="E38" s="256"/>
      <c r="F38" s="256"/>
      <c r="G38" s="256"/>
      <c r="H38" s="256"/>
      <c r="I38" s="256"/>
      <c r="J38" s="256"/>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4.3 Natuur en Samenleving 2.0</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61" customHeight="1" x14ac:dyDescent="0.2">
      <c r="C39" s="49">
        <f>IF(Beginpagina!$C$22=0,"",Beginpagina!$C$22)</f>
        <v>1</v>
      </c>
      <c r="D39" s="259" t="str">
        <f>IF(Beginpagina!D22=0,"",Beginpagina!D22)</f>
        <v>Relatie tussen kinderen en natuur versterken/vergroten óf de natuurwaarde vergroten in- en van de bebouwde omgeving of van randen van steden en dorpen óf die een bijdrage leveren aan de beleving van natuur bij doelgroepen die zorg nodig hebben óf procesondersteuning bij het tot stand brengen van een bewonersplan</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30000</v>
      </c>
      <c r="L39" s="251">
        <f t="shared" ref="L39:L41" si="0">IFERROR((IF(K39&gt;I39,K39-I39,0)),"")</f>
        <v>30000</v>
      </c>
      <c r="M39" s="251"/>
      <c r="N39" s="25"/>
    </row>
    <row r="40" spans="1:19" ht="18" customHeight="1" x14ac:dyDescent="0.2">
      <c r="C40" s="49">
        <f>IF(Beginpagina!$C$23=0,"",Beginpagina!$C$23)</f>
        <v>2</v>
      </c>
      <c r="D40" s="259" t="str">
        <f>IF(Beginpagina!D23=0,"",Beginpagina!D23)</f>
        <v>Doorontwikkeling bestaande Groene Lopers</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f>_xlfn.IFNA(VLOOKUP(C40,Beginpagina!$C$21:$G$26,5,0),"")</f>
        <v>20000</v>
      </c>
      <c r="L40" s="251">
        <f t="shared" si="0"/>
        <v>20000</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3</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56" t="s">
        <v>84</v>
      </c>
      <c r="D47" s="256"/>
      <c r="E47" s="256"/>
      <c r="F47" s="256"/>
      <c r="G47" s="256"/>
      <c r="H47" s="256"/>
      <c r="I47" s="256"/>
      <c r="J47" s="256"/>
      <c r="K47" s="55"/>
      <c r="L47" s="55"/>
      <c r="M47" s="55"/>
    </row>
    <row r="48" spans="1:19" ht="11.5" x14ac:dyDescent="0.25">
      <c r="C48" s="256"/>
      <c r="D48" s="256"/>
      <c r="E48" s="256"/>
      <c r="F48" s="256"/>
      <c r="G48" s="256"/>
      <c r="H48" s="256"/>
      <c r="I48" s="256"/>
      <c r="J48" s="256"/>
      <c r="K48" s="55"/>
      <c r="L48" s="55"/>
      <c r="M48" s="55"/>
    </row>
    <row r="49" spans="3:10" ht="10" x14ac:dyDescent="0.2">
      <c r="C49" s="256"/>
      <c r="D49" s="256"/>
      <c r="E49" s="256"/>
      <c r="F49" s="256"/>
      <c r="G49" s="256"/>
      <c r="H49" s="256"/>
      <c r="I49" s="256"/>
      <c r="J49" s="256"/>
    </row>
    <row r="50" spans="3:10" ht="10" x14ac:dyDescent="0.2">
      <c r="C50" s="256"/>
      <c r="D50" s="256"/>
      <c r="E50" s="256"/>
      <c r="F50" s="256"/>
      <c r="G50" s="256"/>
      <c r="H50" s="256"/>
      <c r="I50" s="256"/>
      <c r="J50" s="256"/>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4.3 Natuur en Samenleving 2.0</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Relatie tussen kinderen en natuur versterken/vergroten óf de natuurwaarde vergroten in- en van de bebouwde omgeving of van randen van steden en dorpen óf die een bijdrage leveren aan de beleving van natuur bij doelgroepen die zorg nodig hebben óf procesondersteuning bij het tot stand brengen van een bewonersplan</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30000</v>
      </c>
      <c r="M26" s="251">
        <f t="shared" ref="M26:M30" si="0">IFERROR((IF(L26&gt;J26,L26-J26,0)),"")</f>
        <v>30000</v>
      </c>
      <c r="N26" s="251"/>
      <c r="O26" s="25"/>
    </row>
    <row r="27" spans="1:19" ht="18" customHeight="1" x14ac:dyDescent="0.2">
      <c r="C27" s="49">
        <f>IF(Beginpagina!$C$23=0,"",Beginpagina!$C$23)</f>
        <v>2</v>
      </c>
      <c r="D27" s="261" t="str">
        <f>IF(Beginpagina!$D$23=0,"",Beginpagina!$D$23)</f>
        <v>Doorontwikkeling bestaande Groene Lopers</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f>_xlfn.IFNA(VLOOKUP(C27,Beginpagina!$C$21:$G$26,5,0),"")</f>
        <v>20000</v>
      </c>
      <c r="M27" s="251">
        <f t="shared" si="0"/>
        <v>20000</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3</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56" t="s">
        <v>84</v>
      </c>
      <c r="D34" s="256"/>
      <c r="E34" s="256"/>
      <c r="F34" s="256"/>
      <c r="G34" s="256"/>
      <c r="H34" s="256"/>
      <c r="I34" s="256"/>
      <c r="J34" s="256"/>
      <c r="K34" s="55"/>
    </row>
    <row r="35" spans="3:11" ht="11.5" x14ac:dyDescent="0.25">
      <c r="C35" s="256"/>
      <c r="D35" s="256"/>
      <c r="E35" s="256"/>
      <c r="F35" s="256"/>
      <c r="G35" s="256"/>
      <c r="H35" s="256"/>
      <c r="I35" s="256"/>
      <c r="J35" s="256"/>
      <c r="K35" s="55"/>
    </row>
    <row r="36" spans="3:11" ht="10" x14ac:dyDescent="0.2">
      <c r="C36" s="256"/>
      <c r="D36" s="256"/>
      <c r="E36" s="256"/>
      <c r="F36" s="256"/>
      <c r="G36" s="256"/>
      <c r="H36" s="256"/>
      <c r="I36" s="256"/>
      <c r="J36" s="256"/>
    </row>
    <row r="37" spans="3:11" ht="10" x14ac:dyDescent="0.2">
      <c r="C37" s="256"/>
      <c r="D37" s="256"/>
      <c r="E37" s="256"/>
      <c r="F37" s="256"/>
      <c r="G37" s="256"/>
      <c r="H37" s="256"/>
      <c r="I37" s="256"/>
      <c r="J37" s="256"/>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4.3 Natuur en Samenleving 2.0</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61.5" customHeight="1" x14ac:dyDescent="0.2">
      <c r="A26" s="3"/>
      <c r="B26" s="3"/>
      <c r="C26" s="49">
        <f>IF(Beginpagina!$C$22=0,"",Beginpagina!$C$22)</f>
        <v>1</v>
      </c>
      <c r="D26" s="259" t="str">
        <f>IF(Beginpagina!$D$22=0,"",Beginpagina!$D$22)</f>
        <v>Relatie tussen kinderen en natuur versterken/vergroten óf de natuurwaarde vergroten in- en van de bebouwde omgeving of van randen van steden en dorpen óf die een bijdrage leveren aan de beleving van natuur bij doelgroepen die zorg nodig hebben óf procesondersteuning bij het tot stand brengen van een bewonersplan</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30000</v>
      </c>
      <c r="M26" s="251">
        <f t="shared" ref="M26:M29" si="0">IFERROR((IF(L26&gt;J26,L26-J26,0)),"")</f>
        <v>30000</v>
      </c>
      <c r="N26" s="251"/>
      <c r="O26" s="25"/>
    </row>
    <row r="27" spans="1:19" ht="18" customHeight="1" x14ac:dyDescent="0.2">
      <c r="A27" s="3"/>
      <c r="B27" s="3"/>
      <c r="C27" s="49">
        <f>IF(Beginpagina!$C$23=0,"",Beginpagina!$C$23)</f>
        <v>2</v>
      </c>
      <c r="D27" s="259" t="str">
        <f>IF(Beginpagina!$D$23=0,"",Beginpagina!$D$23)</f>
        <v>Doorontwikkeling bestaande Groene Lopers</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20000</v>
      </c>
      <c r="M27" s="251">
        <f t="shared" si="0"/>
        <v>20000</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3</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56" t="s">
        <v>84</v>
      </c>
      <c r="D34" s="256"/>
      <c r="E34" s="256"/>
      <c r="F34" s="256"/>
      <c r="G34" s="256"/>
      <c r="H34" s="256"/>
      <c r="I34" s="256"/>
      <c r="J34" s="256"/>
      <c r="K34" s="55"/>
      <c r="L34" s="25"/>
      <c r="M34" s="25"/>
      <c r="N34" s="25"/>
      <c r="O34" s="3"/>
    </row>
    <row r="35" spans="1:15" ht="11.5" x14ac:dyDescent="0.25">
      <c r="A35" s="3"/>
      <c r="B35" s="3"/>
      <c r="C35" s="256"/>
      <c r="D35" s="256"/>
      <c r="E35" s="256"/>
      <c r="F35" s="256"/>
      <c r="G35" s="256"/>
      <c r="H35" s="256"/>
      <c r="I35" s="256"/>
      <c r="J35" s="256"/>
      <c r="K35" s="55"/>
      <c r="L35" s="25"/>
      <c r="M35" s="25"/>
      <c r="N35" s="25"/>
      <c r="O35" s="3"/>
    </row>
    <row r="36" spans="1:15" ht="10" x14ac:dyDescent="0.2">
      <c r="A36" s="3"/>
      <c r="B36" s="3"/>
      <c r="C36" s="256"/>
      <c r="D36" s="256"/>
      <c r="E36" s="256"/>
      <c r="F36" s="256"/>
      <c r="G36" s="256"/>
      <c r="H36" s="256"/>
      <c r="I36" s="256"/>
      <c r="J36" s="256"/>
      <c r="K36" s="25"/>
      <c r="L36" s="25"/>
      <c r="M36" s="25"/>
      <c r="N36" s="25"/>
      <c r="O36" s="3"/>
    </row>
    <row r="37" spans="1:15" ht="10" x14ac:dyDescent="0.2">
      <c r="A37" s="3"/>
      <c r="B37" s="3"/>
      <c r="C37" s="256"/>
      <c r="D37" s="256"/>
      <c r="E37" s="256"/>
      <c r="F37" s="256"/>
      <c r="G37" s="256"/>
      <c r="H37" s="256"/>
      <c r="I37" s="256"/>
      <c r="J37" s="256"/>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4.3 Natuur en Samenleving 2.0</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Relatie tussen kinderen en natuur versterken/vergroten óf de natuurwaarde vergroten in- en van de bebouwde omgeving of van randen van steden en dorpen óf die een bijdrage leveren aan de beleving van natuur bij doelgroepen die zorg nodig hebben óf procesondersteuning bij het tot stand brengen van een bewonersplan</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30000</v>
      </c>
      <c r="M26" s="251">
        <f t="shared" ref="M26:M29" si="0">IFERROR((IF(L26&gt;J26,L26-J26,0)),"")</f>
        <v>30000</v>
      </c>
      <c r="N26" s="251"/>
      <c r="O26" s="25"/>
    </row>
    <row r="27" spans="1:19" ht="18" customHeight="1" x14ac:dyDescent="0.2">
      <c r="A27" s="3"/>
      <c r="B27" s="3"/>
      <c r="C27" s="49">
        <f>IF(Beginpagina!$C$23=0,"",Beginpagina!$C$23)</f>
        <v>2</v>
      </c>
      <c r="D27" s="259" t="str">
        <f>IF(Beginpagina!$D$23=0,"",Beginpagina!$D$23)</f>
        <v>Doorontwikkeling bestaande Groene Lopers</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20000</v>
      </c>
      <c r="M27" s="251">
        <f t="shared" si="0"/>
        <v>20000</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3</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56" t="s">
        <v>84</v>
      </c>
      <c r="D34" s="256"/>
      <c r="E34" s="256"/>
      <c r="F34" s="256"/>
      <c r="G34" s="256"/>
      <c r="H34" s="256"/>
      <c r="I34" s="256"/>
      <c r="J34" s="256"/>
      <c r="K34" s="55"/>
      <c r="L34" s="55"/>
      <c r="M34" s="55"/>
      <c r="N34" s="33"/>
      <c r="O34"/>
      <c r="P34" s="71"/>
      <c r="Q34" s="71"/>
      <c r="R34" s="71"/>
      <c r="S34" s="71"/>
    </row>
    <row r="35" spans="1:19" ht="10.5" customHeight="1" x14ac:dyDescent="0.25">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4.3 Natuur en Samenleving 2.0</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Relatie tussen kinderen en natuur versterken/vergroten óf de natuurwaarde vergroten in- en van de bebouwde omgeving of van randen van steden en dorpen óf die een bijdrage leveren aan de beleving van natuur bij doelgroepen die zorg nodig hebben óf procesondersteuning bij het tot stand brengen van een bewonersplan</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30000</v>
      </c>
      <c r="M31" s="266">
        <f>IFERROR((IF(L31&gt;J31,L31-J31,0)),"")</f>
        <v>30000</v>
      </c>
      <c r="N31" s="266"/>
      <c r="O31" s="25"/>
    </row>
    <row r="32" spans="1:22" ht="18" customHeight="1" x14ac:dyDescent="0.2">
      <c r="A32" s="3"/>
      <c r="B32" s="3"/>
      <c r="C32" s="41">
        <f>IF(Beginpagina!$C$23=0,"",Beginpagina!$C$23)</f>
        <v>2</v>
      </c>
      <c r="D32" s="265" t="str">
        <f>IF(Beginpagina!$D$23=0,"",Beginpagina!$D$23)</f>
        <v>Doorontwikkeling bestaande Groene Lopers</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f>_xlfn.IFNA(VLOOKUP(C32,Beginpagina!$C$21:$G$26,5,0),"")</f>
        <v>20000</v>
      </c>
      <c r="M32" s="266">
        <f>IFERROR((IF(L32&gt;J32,L32-J32,0)),"")</f>
        <v>20000</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3</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56" t="s">
        <v>84</v>
      </c>
      <c r="D39" s="256"/>
      <c r="E39" s="256"/>
      <c r="F39" s="256"/>
      <c r="G39" s="256"/>
      <c r="H39" s="256"/>
      <c r="I39" s="256"/>
      <c r="J39" s="256"/>
      <c r="K39" s="55"/>
      <c r="L39" s="55"/>
      <c r="M39" s="33"/>
      <c r="N39" s="33"/>
      <c r="O39"/>
      <c r="P39" s="71"/>
      <c r="Q39" s="71"/>
      <c r="R39" s="71"/>
      <c r="S39" s="71"/>
    </row>
    <row r="40" spans="1:19" ht="10.5" customHeight="1" x14ac:dyDescent="0.25">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 x14ac:dyDescent="0.2">
      <c r="A43" s="3"/>
      <c r="B43" s="3"/>
      <c r="C43" s="256"/>
      <c r="D43" s="256"/>
      <c r="E43" s="256"/>
      <c r="F43" s="256"/>
      <c r="G43" s="256"/>
      <c r="H43" s="256"/>
      <c r="I43" s="256"/>
      <c r="J43" s="256"/>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4.3 Natuur en Samenleving 2.0</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65.5" customHeight="1" x14ac:dyDescent="0.2">
      <c r="A12" s="13"/>
      <c r="B12" s="13"/>
      <c r="C12" s="141">
        <f>IF(Beginpagina!$C$22=0,"",Beginpagina!$C$22)</f>
        <v>1</v>
      </c>
      <c r="D12" s="140" t="str">
        <f>IF(Beginpagina!$D$22=0,"",Beginpagina!$D$22)</f>
        <v>Relatie tussen kinderen en natuur versterken/vergroten óf de natuurwaarde vergroten in- en van de bebouwde omgeving of van randen van steden en dorpen óf die een bijdrage leveren aan de beleving van natuur bij doelgroepen die zorg nodig hebben óf procesondersteuning bij het tot stand brengen van een bewonersplan</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30000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f>IF(Beginpagina!$C$23=0,"",Beginpagina!$C$23)</f>
        <v>2</v>
      </c>
      <c r="D13" s="140" t="str">
        <f>IF(Beginpagina!$D$23=0,"",Beginpagina!$D$23)</f>
        <v>Doorontwikkeling bestaande Groene Lopers</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f>_xlfn.IFNA(VLOOKUP(C13,Beginpagina!$C$21:$G$26,5,0),"")</f>
        <v>20000</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4.3 Natuur en Samenleving 2.0</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2023-03-09T08:42:18Z</dcterms:modified>
</cp:coreProperties>
</file>